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A 2024\PSR_2024\ATTI\ATTI ARSIAL DEF\PUBBLICAZIONE\"/>
    </mc:Choice>
  </mc:AlternateContent>
  <xr:revisionPtr revIDLastSave="0" documentId="13_ncr:1_{459AE684-C5CC-45FB-8F6C-5879C58BFD52}" xr6:coauthVersionLast="36" xr6:coauthVersionMax="36" xr10:uidLastSave="{00000000-0000-0000-0000-000000000000}"/>
  <workbookProtection workbookPassword="D3CB" lockStructure="1"/>
  <bookViews>
    <workbookView xWindow="0" yWindow="0" windowWidth="23040" windowHeight="8484" xr2:uid="{70BB26B0-AD1D-4FF6-BC78-CD16461E545C}"/>
  </bookViews>
  <sheets>
    <sheet name="S-MS-J" sheetId="1" r:id="rId1"/>
  </sheets>
  <definedNames>
    <definedName name="_xlnm.Print_Area" localSheetId="0">'S-MS-J'!$A$1:$I$28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A21" i="1" l="1"/>
  <c r="L17" i="1"/>
  <c r="K17" i="1"/>
  <c r="R15" i="1"/>
  <c r="Q15" i="1"/>
  <c r="P15" i="1"/>
  <c r="O15" i="1"/>
  <c r="N15" i="1"/>
  <c r="M15" i="1"/>
  <c r="L15" i="1"/>
  <c r="K15" i="1"/>
  <c r="I13" i="1"/>
  <c r="I12" i="1"/>
  <c r="I11" i="1"/>
  <c r="I9" i="1"/>
  <c r="I8" i="1"/>
  <c r="I17" i="1" l="1"/>
  <c r="S15" i="1"/>
  <c r="I16" i="1" s="1"/>
  <c r="A22" i="1" l="1"/>
  <c r="I18" i="1"/>
</calcChain>
</file>

<file path=xl/sharedStrings.xml><?xml version="1.0" encoding="utf-8"?>
<sst xmlns="http://schemas.openxmlformats.org/spreadsheetml/2006/main" count="30" uniqueCount="30">
  <si>
    <t xml:space="preserve">Selezione profilo: </t>
  </si>
  <si>
    <t>(Inserire acronimo profilo, art. 1 del bando)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</si>
  <si>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</si>
  <si>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</si>
  <si>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</si>
  <si>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</si>
  <si>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</si>
  <si>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</si>
  <si>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</si>
  <si>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</si>
  <si>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Ogni ulteriore diploma di laurea magistrale equiparata a quella richiesta nei requisiti minimi (2,00 punti per ogni laurea)</t>
  </si>
  <si>
    <t>A2</t>
  </si>
  <si>
    <t>Ogni ulteriore diploma di laurea triennale anche non equiparata a quello richiesto nei requisiti minimi (1,00 punti per ogni laurea)</t>
  </si>
  <si>
    <t>A3</t>
  </si>
  <si>
    <t>Abilitazione all’esercizio della libera professione solo laddove non richiesto quale requisito d’accesso (5,00 punti)</t>
  </si>
  <si>
    <t>A4</t>
  </si>
  <si>
    <t>A5</t>
  </si>
  <si>
    <t>A6</t>
  </si>
  <si>
    <t>A7</t>
  </si>
  <si>
    <t xml:space="preserve">Votazione Diploma di Laurea (espresso in base 110) </t>
  </si>
  <si>
    <t>Valore punteggio Laurea</t>
  </si>
  <si>
    <t>Lode (S = SI / N = NO)</t>
  </si>
  <si>
    <t>TOTALE PUNTEGGIO TITOLI DI STUDIO E PROFESSIONALI (max 20,00 punti)</t>
  </si>
  <si>
    <t>* Inserire il numero dei titoli posseduti. Sigla A7 riportare il punteggio laurea e l'eventuale lode (S/N)</t>
  </si>
  <si>
    <t>I dati dichiarati nel presente allegato sono resi ai sensi degli artt. 46 e 47 del D.P.R. n. 445/2000.</t>
  </si>
  <si>
    <t>Data</t>
  </si>
  <si>
    <t>Firma</t>
  </si>
  <si>
    <r>
      <t xml:space="preserve">Dottorato di ricerca </t>
    </r>
    <r>
      <rPr>
        <u/>
        <sz val="11"/>
        <color theme="1"/>
        <rFont val="Calibri"/>
        <family val="2"/>
        <scheme val="minor"/>
      </rPr>
      <t>attinente</t>
    </r>
    <r>
      <rPr>
        <sz val="11"/>
        <color theme="1"/>
        <rFont val="Calibri"/>
        <family val="2"/>
        <scheme val="minor"/>
      </rPr>
      <t xml:space="preserve"> ai compiti da svolgere (5,00 punti per ogni dottorato)</t>
    </r>
  </si>
  <si>
    <r>
      <t xml:space="preserve">Master universitario di II° livello </t>
    </r>
    <r>
      <rPr>
        <u/>
        <sz val="11"/>
        <color theme="1"/>
        <rFont val="Calibri"/>
        <family val="2"/>
        <scheme val="minor"/>
      </rPr>
      <t>attinente</t>
    </r>
    <r>
      <rPr>
        <sz val="11"/>
        <color theme="1"/>
        <rFont val="Calibri"/>
        <family val="2"/>
        <scheme val="minor"/>
      </rPr>
      <t xml:space="preserve"> alle tematiche del profilo richiesto (2,00 punti per ogni Master)</t>
    </r>
  </si>
  <si>
    <r>
      <t xml:space="preserve">Master universitario di I° livello </t>
    </r>
    <r>
      <rPr>
        <u/>
        <sz val="11"/>
        <color theme="1"/>
        <rFont val="Calibri"/>
        <family val="2"/>
        <scheme val="minor"/>
      </rPr>
      <t>attinente</t>
    </r>
    <r>
      <rPr>
        <sz val="11"/>
        <color theme="1"/>
        <rFont val="Calibri"/>
        <family val="2"/>
        <scheme val="minor"/>
      </rPr>
      <t xml:space="preserve"> alle tematiche del profilo richiesto (1,00 punto per ogni Master)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</si>
</sst>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mediumGray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2" fillId="0" borderId="0" xfId="0" applyFont="1" applyAlignment="1" applyProtection="1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" fontId="0" fillId="0" borderId="5" xfId="0" applyNumberFormat="1" applyBorder="1" applyAlignment="1" applyProtection="1">
      <alignment horizontal="center" vertical="center"/>
      <protection locked="0"/>
    </xf>
    <xf numFmtId="2" fontId="7" fillId="2" borderId="5" xfId="0" applyNumberFormat="1" applyFont="1" applyFill="1" applyBorder="1" applyProtection="1"/>
    <xf numFmtId="164" fontId="0" fillId="0" borderId="0" xfId="0" applyNumberFormat="1" applyProtection="1">
      <protection locked="0"/>
    </xf>
    <xf numFmtId="0" fontId="1" fillId="3" borderId="5" xfId="0" applyFont="1" applyFill="1" applyBorder="1" applyAlignment="1" applyProtection="1">
      <alignment horizontal="center" vertical="center"/>
    </xf>
    <xf numFmtId="1" fontId="0" fillId="3" borderId="5" xfId="0" applyNumberFormat="1" applyFill="1" applyBorder="1" applyAlignment="1" applyProtection="1">
      <alignment horizontal="center" vertical="center"/>
    </xf>
    <xf numFmtId="2" fontId="0" fillId="3" borderId="6" xfId="0" applyNumberFormat="1" applyFill="1" applyBorder="1" applyProtection="1"/>
    <xf numFmtId="2" fontId="0" fillId="0" borderId="0" xfId="0" applyNumberFormat="1"/>
    <xf numFmtId="1" fontId="0" fillId="4" borderId="5" xfId="0" applyNumberFormat="1" applyFill="1" applyBorder="1" applyAlignment="1" applyProtection="1">
      <alignment horizontal="center" vertical="center"/>
    </xf>
    <xf numFmtId="2" fontId="7" fillId="2" borderId="9" xfId="0" applyNumberFormat="1" applyFont="1" applyFill="1" applyBorder="1" applyProtection="1"/>
    <xf numFmtId="2" fontId="8" fillId="0" borderId="10" xfId="0" applyNumberFormat="1" applyFont="1" applyBorder="1" applyProtection="1"/>
    <xf numFmtId="0" fontId="9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</xf>
    <xf numFmtId="14" fontId="0" fillId="0" borderId="5" xfId="0" applyNumberForma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justify" vertical="top" wrapText="1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top" wrapText="1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top" wrapText="1"/>
    </xf>
    <xf numFmtId="0" fontId="0" fillId="0" borderId="2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protection locked="0"/>
    </xf>
    <xf numFmtId="0" fontId="0" fillId="0" borderId="1" xfId="0" applyFont="1" applyFill="1" applyBorder="1" applyAlignment="1" applyProtection="1">
      <alignment horizontal="justify" vertical="top" wrapText="1"/>
    </xf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3" borderId="1" xfId="0" applyFont="1" applyFill="1" applyBorder="1" applyAlignment="1" applyProtection="1">
      <alignment horizontal="justify" vertical="top" wrapText="1"/>
    </xf>
    <xf numFmtId="0" fontId="0" fillId="3" borderId="2" xfId="0" applyFont="1" applyFill="1" applyBorder="1" applyAlignment="1" applyProtection="1">
      <alignment horizontal="justify" vertical="top" wrapText="1"/>
    </xf>
    <xf numFmtId="0" fontId="0" fillId="3" borderId="3" xfId="0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0542-666F-44E6-B4C2-AE5530374477}">
  <dimension ref="A1:U42"/>
  <sheetViews>
    <sheetView tabSelected="1" zoomScale="85" zoomScaleNormal="85" workbookViewId="0">
      <selection activeCell="D1" sqref="D1:H1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5546875" customWidth="1"/>
    <col min="10" max="19" width="9.109375" hidden="1" customWidth="1"/>
    <col min="20" max="21" width="8.88671875" customWidth="1"/>
  </cols>
  <sheetData>
    <row r="1" spans="1:21" ht="18" customHeight="1" x14ac:dyDescent="0.4">
      <c r="A1" s="1"/>
      <c r="B1" s="33" t="s">
        <v>0</v>
      </c>
      <c r="C1" s="33"/>
      <c r="D1" s="34"/>
      <c r="E1" s="35"/>
      <c r="F1" s="35"/>
      <c r="G1" s="35"/>
      <c r="H1" s="36"/>
      <c r="I1" s="2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ht="12" customHeight="1" x14ac:dyDescent="0.3">
      <c r="A2" s="4"/>
      <c r="B2" s="4"/>
      <c r="C2" s="4"/>
      <c r="D2" s="37" t="s">
        <v>1</v>
      </c>
      <c r="E2" s="37"/>
      <c r="F2" s="37"/>
      <c r="G2" s="37"/>
      <c r="H2" s="37"/>
      <c r="I2" s="1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ht="9.9" customHeight="1" x14ac:dyDescent="0.35">
      <c r="A3" s="5"/>
      <c r="B3" s="5"/>
      <c r="C3" s="5"/>
      <c r="D3" s="5"/>
      <c r="E3" s="5"/>
      <c r="F3" s="1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ht="12" customHeight="1" x14ac:dyDescent="0.3">
      <c r="A4" s="1"/>
      <c r="B4" s="38" t="s">
        <v>2</v>
      </c>
      <c r="C4" s="38"/>
      <c r="D4" s="38"/>
      <c r="E4" s="38" t="s">
        <v>3</v>
      </c>
      <c r="F4" s="38"/>
      <c r="G4" s="38"/>
      <c r="H4" s="39" t="s">
        <v>4</v>
      </c>
      <c r="I4" s="39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ht="18" customHeight="1" x14ac:dyDescent="0.35">
      <c r="A5" s="5"/>
      <c r="B5" s="45"/>
      <c r="C5" s="45"/>
      <c r="D5" s="45"/>
      <c r="E5" s="45"/>
      <c r="F5" s="45"/>
      <c r="G5" s="45"/>
      <c r="H5" s="25"/>
      <c r="I5" s="2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1" ht="18" x14ac:dyDescent="0.35">
      <c r="A6" s="5"/>
      <c r="B6" s="7"/>
      <c r="C6" s="7"/>
      <c r="D6" s="7"/>
      <c r="E6" s="7"/>
      <c r="F6" s="7"/>
      <c r="G6" s="7"/>
      <c r="H6" s="8"/>
      <c r="I6" s="1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1" ht="30" customHeight="1" x14ac:dyDescent="0.3">
      <c r="A7" s="9" t="s">
        <v>5</v>
      </c>
      <c r="B7" s="27" t="s">
        <v>6</v>
      </c>
      <c r="C7" s="28"/>
      <c r="D7" s="28"/>
      <c r="E7" s="28"/>
      <c r="F7" s="28"/>
      <c r="G7" s="29"/>
      <c r="H7" s="10" t="s">
        <v>7</v>
      </c>
      <c r="I7" s="9" t="s">
        <v>8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21" ht="49.95" customHeight="1" x14ac:dyDescent="0.3">
      <c r="A8" s="11" t="s">
        <v>9</v>
      </c>
      <c r="B8" s="30" t="s">
        <v>10</v>
      </c>
      <c r="C8" s="31"/>
      <c r="D8" s="31"/>
      <c r="E8" s="31"/>
      <c r="F8" s="31"/>
      <c r="G8" s="32"/>
      <c r="H8" s="12"/>
      <c r="I8" s="13">
        <f>H8*2</f>
        <v>0</v>
      </c>
      <c r="J8" s="3"/>
      <c r="K8" s="3"/>
      <c r="L8" s="3"/>
      <c r="M8" s="3"/>
      <c r="N8" s="3"/>
      <c r="O8" s="14"/>
      <c r="P8" s="3"/>
      <c r="Q8" s="3"/>
      <c r="R8" s="3"/>
      <c r="S8" s="3"/>
    </row>
    <row r="9" spans="1:21" ht="49.95" customHeight="1" x14ac:dyDescent="0.3">
      <c r="A9" s="11" t="s">
        <v>11</v>
      </c>
      <c r="B9" s="30" t="s">
        <v>12</v>
      </c>
      <c r="C9" s="31"/>
      <c r="D9" s="31"/>
      <c r="E9" s="31"/>
      <c r="F9" s="31"/>
      <c r="G9" s="32"/>
      <c r="H9" s="12"/>
      <c r="I9" s="13">
        <f>H9*1</f>
        <v>0</v>
      </c>
      <c r="J9" s="3"/>
      <c r="K9" s="3"/>
      <c r="L9" s="3"/>
      <c r="M9" s="14"/>
      <c r="N9" s="3"/>
      <c r="O9" s="3"/>
      <c r="P9" s="3"/>
      <c r="Q9" s="3"/>
      <c r="R9" s="3"/>
      <c r="S9" s="3"/>
    </row>
    <row r="10" spans="1:21" ht="49.95" customHeight="1" x14ac:dyDescent="0.3">
      <c r="A10" s="11" t="s">
        <v>13</v>
      </c>
      <c r="B10" s="30" t="s">
        <v>14</v>
      </c>
      <c r="C10" s="31"/>
      <c r="D10" s="31"/>
      <c r="E10" s="31"/>
      <c r="F10" s="31"/>
      <c r="G10" s="32"/>
      <c r="H10" s="12"/>
      <c r="I10" s="13">
        <f>IF(H10=1,H10*5,0)</f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49.95" customHeight="1" x14ac:dyDescent="0.3">
      <c r="A11" s="11" t="s">
        <v>15</v>
      </c>
      <c r="B11" s="30" t="s">
        <v>27</v>
      </c>
      <c r="C11" s="31"/>
      <c r="D11" s="31"/>
      <c r="E11" s="31"/>
      <c r="F11" s="31"/>
      <c r="G11" s="32"/>
      <c r="H11" s="12"/>
      <c r="I11" s="13">
        <f>H11*5</f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49.95" customHeight="1" x14ac:dyDescent="0.3">
      <c r="A12" s="11" t="s">
        <v>16</v>
      </c>
      <c r="B12" s="46" t="s">
        <v>28</v>
      </c>
      <c r="C12" s="47"/>
      <c r="D12" s="47"/>
      <c r="E12" s="47"/>
      <c r="F12" s="47"/>
      <c r="G12" s="48"/>
      <c r="H12" s="12"/>
      <c r="I12" s="13">
        <f>H12*2</f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49.95" customHeight="1" x14ac:dyDescent="0.3">
      <c r="A13" s="11" t="s">
        <v>17</v>
      </c>
      <c r="B13" s="30" t="s">
        <v>29</v>
      </c>
      <c r="C13" s="31"/>
      <c r="D13" s="31"/>
      <c r="E13" s="31"/>
      <c r="F13" s="31"/>
      <c r="G13" s="32"/>
      <c r="H13" s="12"/>
      <c r="I13" s="13">
        <f>H13*1</f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37.5" customHeight="1" x14ac:dyDescent="0.3">
      <c r="A14" s="15"/>
      <c r="B14" s="49"/>
      <c r="C14" s="50"/>
      <c r="D14" s="50"/>
      <c r="E14" s="50"/>
      <c r="F14" s="50"/>
      <c r="G14" s="51"/>
      <c r="H14" s="16"/>
      <c r="I14" s="17"/>
      <c r="J14" s="3"/>
      <c r="K14" s="3"/>
      <c r="L14" s="3"/>
      <c r="M14" s="3"/>
      <c r="N14" s="3"/>
      <c r="O14" s="3"/>
      <c r="P14" s="3"/>
      <c r="Q14" s="3"/>
      <c r="R14" s="3"/>
      <c r="S14" s="3"/>
      <c r="U14" s="18"/>
    </row>
    <row r="15" spans="1:21" ht="32.25" customHeight="1" x14ac:dyDescent="0.3">
      <c r="A15" s="40" t="s">
        <v>18</v>
      </c>
      <c r="B15" s="30" t="s">
        <v>19</v>
      </c>
      <c r="C15" s="31"/>
      <c r="D15" s="31"/>
      <c r="E15" s="31"/>
      <c r="F15" s="31"/>
      <c r="G15" s="32"/>
      <c r="H15" s="19"/>
      <c r="I15" s="19"/>
      <c r="J15" s="3"/>
      <c r="K15" s="3">
        <f>IF(H16&lt;66,0,1)</f>
        <v>0</v>
      </c>
      <c r="L15" s="3">
        <f>IF(H16&lt;93,0,1)</f>
        <v>0</v>
      </c>
      <c r="M15" s="3">
        <f>IF(H16&lt;97,0,1)</f>
        <v>0</v>
      </c>
      <c r="N15" s="3">
        <f>IF(H16&lt;100,0,1)</f>
        <v>0</v>
      </c>
      <c r="O15" s="3">
        <f>IF(H16&lt;104,0,1)</f>
        <v>0</v>
      </c>
      <c r="P15" s="3">
        <f>IF(H16&lt;107,0,1)</f>
        <v>0</v>
      </c>
      <c r="Q15" s="3">
        <f>IF(H16=110,1,0)</f>
        <v>0</v>
      </c>
      <c r="R15" s="3">
        <f>IF(H16&gt;110,1,0)</f>
        <v>0</v>
      </c>
      <c r="S15" s="3">
        <f>SUM(K15:R15)</f>
        <v>0</v>
      </c>
    </row>
    <row r="16" spans="1:21" ht="21" customHeight="1" x14ac:dyDescent="0.3">
      <c r="A16" s="41"/>
      <c r="B16" s="43" t="s">
        <v>20</v>
      </c>
      <c r="C16" s="44"/>
      <c r="D16" s="44"/>
      <c r="E16" s="44"/>
      <c r="F16" s="44"/>
      <c r="G16" s="44"/>
      <c r="H16" s="12"/>
      <c r="I16" s="13">
        <f>IF(S15=0,0,IF(H16&gt;110,0,IF(S15=1,3,IF(S15=2,4,IF(S15=3,5,IF(S15=4,6,IF(S15=5,7,IF(S15=6,8,IF(S15=7,9,)))))))))</f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1" customHeight="1" thickBot="1" x14ac:dyDescent="0.35">
      <c r="A17" s="42"/>
      <c r="B17" s="43" t="s">
        <v>21</v>
      </c>
      <c r="C17" s="44"/>
      <c r="D17" s="44"/>
      <c r="E17" s="44"/>
      <c r="F17" s="44"/>
      <c r="G17" s="44"/>
      <c r="H17" s="12"/>
      <c r="I17" s="20">
        <f>IF(K17+L17=2,1,0)</f>
        <v>0</v>
      </c>
      <c r="J17" s="3"/>
      <c r="K17" s="3">
        <f>IF(H16=110,1,0)</f>
        <v>0</v>
      </c>
      <c r="L17" s="3">
        <f>IF(H17="S",1,0)</f>
        <v>0</v>
      </c>
      <c r="M17" s="3"/>
      <c r="N17" s="3"/>
      <c r="O17" s="3"/>
      <c r="P17" s="3"/>
      <c r="Q17" s="3"/>
      <c r="R17" s="3"/>
      <c r="S17" s="3"/>
    </row>
    <row r="18" spans="1:19" ht="18.75" customHeight="1" thickBot="1" x14ac:dyDescent="0.4">
      <c r="A18" s="54" t="s">
        <v>22</v>
      </c>
      <c r="B18" s="55"/>
      <c r="C18" s="55"/>
      <c r="D18" s="55"/>
      <c r="E18" s="55"/>
      <c r="F18" s="55"/>
      <c r="G18" s="55"/>
      <c r="H18" s="55"/>
      <c r="I18" s="21">
        <f>IF(SUM(I8:I17)&gt;20,20,(SUM(I8:I17)))</f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1.25" customHeight="1" x14ac:dyDescent="0.3">
      <c r="A19" s="56"/>
      <c r="B19" s="56"/>
      <c r="C19" s="56"/>
      <c r="D19" s="56"/>
      <c r="E19" s="56"/>
      <c r="F19" s="56"/>
      <c r="G19" s="56"/>
      <c r="H19" s="56"/>
      <c r="I19" s="1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23.4" customHeight="1" x14ac:dyDescent="0.3">
      <c r="A20" s="57" t="s">
        <v>23</v>
      </c>
      <c r="B20" s="57"/>
      <c r="C20" s="57"/>
      <c r="D20" s="57"/>
      <c r="E20" s="57"/>
      <c r="F20" s="57"/>
      <c r="G20" s="57"/>
      <c r="H20" s="57"/>
      <c r="I20" s="1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21" customHeight="1" x14ac:dyDescent="0.3">
      <c r="A21" s="58" t="str">
        <f>_xlfn.IFS(H16&lt;66,"*** Valore punteggio laurea non corretto -  modificare punteggio ***",H16&gt;110,"*** Valore punteggio laurea non corretto -  modificare punteggio ***",H16&gt;0,"")</f>
        <v>*** Valore punteggio laurea non corretto -  modificare punteggio ***</v>
      </c>
      <c r="B21" s="58"/>
      <c r="C21" s="58"/>
      <c r="D21" s="58"/>
      <c r="E21" s="58"/>
      <c r="F21" s="58"/>
      <c r="G21" s="58"/>
      <c r="H21" s="58"/>
      <c r="I21" s="1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21" customHeight="1" x14ac:dyDescent="0.3">
      <c r="A22" s="58" t="str">
        <f>IF(SUM(I8:I17)&gt;20,"*** Totale fattori titoli di studio superiore al massimo previsto, punteggio riproporzionato ***","")</f>
        <v/>
      </c>
      <c r="B22" s="58"/>
      <c r="C22" s="58"/>
      <c r="D22" s="58"/>
      <c r="E22" s="58"/>
      <c r="F22" s="58"/>
      <c r="G22" s="58"/>
      <c r="H22" s="58"/>
      <c r="I22" s="58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ht="38.25" customHeight="1" x14ac:dyDescent="0.3">
      <c r="A23" s="59" t="s">
        <v>24</v>
      </c>
      <c r="B23" s="59"/>
      <c r="C23" s="59"/>
      <c r="D23" s="59"/>
      <c r="E23" s="59"/>
      <c r="F23" s="59"/>
      <c r="G23" s="59"/>
      <c r="H23" s="59"/>
      <c r="I23" s="1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" customHeight="1" x14ac:dyDescent="0.3">
      <c r="A24" s="23"/>
      <c r="B24" s="23"/>
      <c r="C24" s="23"/>
      <c r="D24" s="23"/>
      <c r="E24" s="23"/>
      <c r="F24" s="23"/>
      <c r="G24" s="23"/>
      <c r="H24" s="23"/>
      <c r="I24" s="1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3">
      <c r="A26" s="1"/>
      <c r="B26" s="1" t="s">
        <v>25</v>
      </c>
      <c r="C26" s="24"/>
      <c r="D26" s="1"/>
      <c r="E26" s="1"/>
      <c r="F26" s="1"/>
      <c r="G26" s="52" t="s">
        <v>26</v>
      </c>
      <c r="H26" s="52"/>
      <c r="I26" s="52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30" customHeight="1" x14ac:dyDescent="0.3">
      <c r="A27" s="1"/>
      <c r="B27" s="1"/>
      <c r="C27" s="1"/>
      <c r="D27" s="1"/>
      <c r="E27" s="1"/>
      <c r="F27" s="1"/>
      <c r="G27" s="53"/>
      <c r="H27" s="53"/>
      <c r="I27" s="5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password="D3CB" sheet="1" objects="1" scenarios="1" selectLockedCells="1"/>
  <mergeCells count="29">
    <mergeCell ref="G26:I26"/>
    <mergeCell ref="G27:I27"/>
    <mergeCell ref="A18:H18"/>
    <mergeCell ref="A19:H19"/>
    <mergeCell ref="A20:H20"/>
    <mergeCell ref="A21:H21"/>
    <mergeCell ref="A22:I22"/>
    <mergeCell ref="A23:H23"/>
    <mergeCell ref="A15:A17"/>
    <mergeCell ref="B15:G15"/>
    <mergeCell ref="B16:G16"/>
    <mergeCell ref="B17:G17"/>
    <mergeCell ref="B5:D5"/>
    <mergeCell ref="E5:G5"/>
    <mergeCell ref="B10:G10"/>
    <mergeCell ref="B11:G11"/>
    <mergeCell ref="B12:G12"/>
    <mergeCell ref="B13:G13"/>
    <mergeCell ref="B14:G14"/>
    <mergeCell ref="H5:I5"/>
    <mergeCell ref="B7:G7"/>
    <mergeCell ref="B8:G8"/>
    <mergeCell ref="B9:G9"/>
    <mergeCell ref="B1:C1"/>
    <mergeCell ref="D1:H1"/>
    <mergeCell ref="D2:H2"/>
    <mergeCell ref="B4:D4"/>
    <mergeCell ref="E4:G4"/>
    <mergeCell ref="H4:I4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&amp;L&amp;"-,Grassetto"&amp;12A.R.S.I.A.L.&amp;R&amp;"-,Grassetto"&amp;14[All. A]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S-MS-J</vt:lpstr>
      <vt:lpstr>'S-MS-J'!Area_stampa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2024-04-22T09:46:41Z</cp:lastPrinted>
  <dcterms:created xsi:type="dcterms:W3CDTF">2024-04-15T20:31:30Z</dcterms:created>
  <dcterms:modified xsi:type="dcterms:W3CDTF">2024-04-22T18:42:16Z</dcterms:modified>
</cp:coreProperties>
</file>