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polegri\Desktop\CARTELLA 2024\PSR_2024\ATTI\ATTI ARSIAL DEF\PUBBLICAZIONE\"/>
    </mc:Choice>
  </mc:AlternateContent>
  <xr:revisionPtr revIDLastSave="0" documentId="13_ncr:1_{EFE526AD-1F9F-4F2D-9326-803CC93D0611}" xr6:coauthVersionLast="36" xr6:coauthVersionMax="36" xr10:uidLastSave="{00000000-0000-0000-0000-000000000000}"/>
  <workbookProtection workbookPassword="C095" lockStructure="1"/>
  <bookViews>
    <workbookView xWindow="240" yWindow="216" windowWidth="20112" windowHeight="8136" xr2:uid="{00000000-000D-0000-FFFF-FFFF00000000}"/>
  </bookViews>
  <sheets>
    <sheet name="MCR-A" sheetId="1" r:id="rId1"/>
  </sheets>
  <definedNames>
    <definedName name="_xlnm.Print_Area" localSheetId="0">'MCR-A'!$A$1:$Q$31</definedName>
  </definedNames>
  <calcPr calcId="191029"/>
</workbook>
</file>

<file path=xl/calcChain.xml><?xml version="1.0" encoding="utf-8"?>
<calcChain xmlns="http://schemas.openxmlformats.org/spreadsheetml/2006/main">
  <c r="I11" i="1" l="1"/>
  <c r="I9" i="1" l="1"/>
  <c r="I8" i="1"/>
  <c r="I10" i="1" l="1"/>
  <c r="A23" i="1" l="1"/>
  <c r="L17" i="1"/>
  <c r="K17" i="1"/>
  <c r="O16" i="1"/>
  <c r="N16" i="1"/>
  <c r="M16" i="1"/>
  <c r="L16" i="1"/>
  <c r="K16" i="1"/>
  <c r="Q17" i="1" l="1"/>
  <c r="Q16" i="1"/>
  <c r="A21" i="1"/>
  <c r="O15" i="1"/>
  <c r="N15" i="1"/>
  <c r="M15" i="1"/>
  <c r="L15" i="1"/>
  <c r="K15" i="1"/>
  <c r="I17" i="1" l="1"/>
  <c r="A24" i="1"/>
  <c r="Q15" i="1"/>
  <c r="I16" i="1" s="1"/>
  <c r="I18" i="1" l="1"/>
  <c r="A22" i="1"/>
  <c r="K24" i="1"/>
</calcChain>
</file>

<file path=xl/sharedStrings.xml><?xml version="1.0" encoding="utf-8"?>
<sst xmlns="http://schemas.openxmlformats.org/spreadsheetml/2006/main" count="25" uniqueCount="25">
  <si>
    <t>(Cognome)</t>
  </si>
  <si>
    <t>(Nome)</t>
  </si>
  <si>
    <t>(Codice Fiscale)</t>
  </si>
  <si>
    <t>Sigla</t>
  </si>
  <si>
    <t xml:space="preserve"> TITOLI DI STUDIO</t>
  </si>
  <si>
    <t>Num. Titoli</t>
  </si>
  <si>
    <t>Punteggio</t>
  </si>
  <si>
    <t>A1</t>
  </si>
  <si>
    <t>A2</t>
  </si>
  <si>
    <t>A3</t>
  </si>
  <si>
    <t>A4</t>
  </si>
  <si>
    <t>I dati dichiarati nel presente allegato sono resi ai sensi degli artt. 46 e 47 del D.P.R. n. 445/2000.</t>
  </si>
  <si>
    <t>Data</t>
  </si>
  <si>
    <t>Firma</t>
  </si>
  <si>
    <t>Selezione profilo: Assistenti in Monitoraggio, istruttoria, controllo e rendicontazione progetti - MCR-A</t>
  </si>
  <si>
    <t>Valore punteggio Diploma (base 60)</t>
  </si>
  <si>
    <t>Valore punteggio Diploma (base 100)</t>
  </si>
  <si>
    <t>TOTALE PUNTEGGIO TITOLI DI STUDIO E PROFESSIONALI (max 20,00 punti)</t>
  </si>
  <si>
    <t>Corsi con esame finale attinenti alle tematiche del profilo richiesto (0,50 punti per ogni corso con esame  finale)</t>
  </si>
  <si>
    <t>Votazione Diploma (espresso in base 60 o 100)</t>
  </si>
  <si>
    <t>A5</t>
  </si>
  <si>
    <t>* Inserire il numero dei titoli posseduti. La Commissione esaminatrice verificherà e valuterà la corretta corrispondenza con i dati riportati nel CV). Sigla A5 riportare il punteggio diploma su base 60 o su base 100.</t>
  </si>
  <si>
    <t>Eventuale Diploma di laurea magistrale  (3,00 punti per ogni laurea)</t>
  </si>
  <si>
    <t>Eventuale Diploma di laurea triennale  (2,00 punto per ogni laurea)</t>
  </si>
  <si>
    <t>Eventuale Abilitazione all’esercizio della professione di perito agrario, agrotecnico, geometra, valutata, qualora il candidato sia in possesso anche dei tre anni di esperienza richiesti nei requisiti minimi (4,00 punti)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</si>
</sst>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mediumGray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Protection="1"/>
    <xf numFmtId="1" fontId="0" fillId="0" borderId="1" xfId="0" applyNumberFormat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Protection="1"/>
    <xf numFmtId="2" fontId="0" fillId="0" borderId="0" xfId="0" applyNumberFormat="1"/>
    <xf numFmtId="14" fontId="0" fillId="0" borderId="1" xfId="0" applyNumberFormat="1" applyBorder="1" applyProtection="1">
      <protection locked="0"/>
    </xf>
    <xf numFmtId="2" fontId="2" fillId="0" borderId="7" xfId="0" applyNumberFormat="1" applyFont="1" applyBorder="1" applyProtection="1"/>
    <xf numFmtId="1" fontId="0" fillId="3" borderId="1" xfId="0" applyNumberForma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protection locked="0"/>
    </xf>
    <xf numFmtId="0" fontId="7" fillId="0" borderId="0" xfId="0" applyFont="1" applyAlignment="1" applyProtection="1"/>
    <xf numFmtId="0" fontId="2" fillId="0" borderId="0" xfId="0" applyFont="1" applyBorder="1" applyAlignment="1" applyProtection="1">
      <alignment vertical="top" wrapText="1"/>
    </xf>
    <xf numFmtId="0" fontId="3" fillId="0" borderId="0" xfId="0" applyFont="1" applyAlignment="1" applyProtection="1">
      <alignment horizontal="center"/>
    </xf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justify" vertical="center" wrapText="1"/>
    </xf>
    <xf numFmtId="1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</xf>
    <xf numFmtId="0" fontId="0" fillId="0" borderId="9" xfId="0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justify" vertical="top" wrapText="1"/>
    </xf>
    <xf numFmtId="0" fontId="5" fillId="0" borderId="0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justify" vertical="center" wrapText="1"/>
    </xf>
    <xf numFmtId="0" fontId="1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justify" vertical="top" wrapText="1"/>
    </xf>
    <xf numFmtId="0" fontId="0" fillId="0" borderId="3" xfId="0" applyFont="1" applyBorder="1" applyAlignment="1" applyProtection="1">
      <alignment horizontal="justify" vertical="top" wrapText="1"/>
    </xf>
    <xf numFmtId="0" fontId="0" fillId="0" borderId="4" xfId="0" applyFont="1" applyBorder="1" applyAlignment="1" applyProtection="1">
      <alignment horizontal="justify" vertical="top" wrapText="1"/>
    </xf>
    <xf numFmtId="0" fontId="0" fillId="0" borderId="2" xfId="0" applyFont="1" applyBorder="1" applyAlignment="1" applyProtection="1">
      <alignment vertical="top" wrapText="1"/>
    </xf>
    <xf numFmtId="0" fontId="0" fillId="0" borderId="3" xfId="0" applyFont="1" applyBorder="1" applyAlignment="1" applyProtection="1">
      <alignment vertical="top" wrapText="1"/>
    </xf>
    <xf numFmtId="0" fontId="7" fillId="0" borderId="0" xfId="0" applyFont="1" applyAlignment="1" applyProtection="1">
      <alignment horizontal="justify" vertical="top" wrapText="1"/>
    </xf>
    <xf numFmtId="0" fontId="4" fillId="0" borderId="0" xfId="0" applyFont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1" fillId="0" borderId="1" xfId="0" applyFont="1" applyBorder="1" applyAlignment="1" applyProtection="1"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4"/>
  <sheetViews>
    <sheetView tabSelected="1" workbookViewId="0">
      <selection activeCell="B5" sqref="B5:D5"/>
    </sheetView>
  </sheetViews>
  <sheetFormatPr defaultRowHeight="14.4" x14ac:dyDescent="0.3"/>
  <cols>
    <col min="1" max="1" width="6.109375" customWidth="1"/>
    <col min="2" max="2" width="7.88671875" customWidth="1"/>
    <col min="3" max="5" width="12" customWidth="1"/>
    <col min="7" max="7" width="11" customWidth="1"/>
    <col min="8" max="8" width="12.88671875" customWidth="1"/>
    <col min="9" max="9" width="11.109375" customWidth="1"/>
    <col min="10" max="17" width="9.109375" hidden="1" customWidth="1"/>
    <col min="18" max="19" width="8.88671875" customWidth="1"/>
  </cols>
  <sheetData>
    <row r="1" spans="1:19" ht="31.5" customHeight="1" x14ac:dyDescent="0.4">
      <c r="A1" s="1"/>
      <c r="B1" s="38" t="s">
        <v>14</v>
      </c>
      <c r="C1" s="38"/>
      <c r="D1" s="38"/>
      <c r="E1" s="38"/>
      <c r="F1" s="38"/>
      <c r="G1" s="38"/>
      <c r="H1" s="38"/>
      <c r="I1" s="13"/>
      <c r="J1" s="8"/>
      <c r="K1" s="8"/>
      <c r="L1" s="8"/>
      <c r="M1" s="8"/>
      <c r="N1" s="8"/>
      <c r="O1" s="8"/>
      <c r="P1" s="8"/>
      <c r="Q1" s="8"/>
    </row>
    <row r="2" spans="1:19" ht="16.5" customHeight="1" x14ac:dyDescent="0.3">
      <c r="A2" s="14"/>
      <c r="B2" s="14"/>
      <c r="C2" s="14"/>
      <c r="D2" s="14"/>
      <c r="E2" s="14"/>
      <c r="F2" s="14"/>
      <c r="G2" s="14"/>
      <c r="H2" s="14"/>
      <c r="I2" s="1"/>
      <c r="J2" s="8"/>
      <c r="K2" s="8"/>
      <c r="L2" s="8"/>
      <c r="M2" s="8"/>
      <c r="N2" s="8"/>
      <c r="O2" s="8"/>
      <c r="P2" s="8"/>
      <c r="Q2" s="8"/>
    </row>
    <row r="3" spans="1:19" ht="9.9" customHeight="1" x14ac:dyDescent="0.35">
      <c r="A3" s="15"/>
      <c r="B3" s="15"/>
      <c r="C3" s="15"/>
      <c r="D3" s="15"/>
      <c r="E3" s="15"/>
      <c r="F3" s="1"/>
      <c r="G3" s="1"/>
      <c r="H3" s="1"/>
      <c r="I3" s="1"/>
      <c r="J3" s="8"/>
      <c r="K3" s="8"/>
      <c r="L3" s="8"/>
      <c r="M3" s="8"/>
      <c r="N3" s="8"/>
      <c r="O3" s="8"/>
      <c r="P3" s="8"/>
      <c r="Q3" s="8"/>
    </row>
    <row r="4" spans="1:19" ht="12" customHeight="1" x14ac:dyDescent="0.3">
      <c r="A4" s="1"/>
      <c r="B4" s="39" t="s">
        <v>0</v>
      </c>
      <c r="C4" s="39"/>
      <c r="D4" s="39"/>
      <c r="E4" s="39" t="s">
        <v>1</v>
      </c>
      <c r="F4" s="39"/>
      <c r="G4" s="39"/>
      <c r="H4" s="40" t="s">
        <v>2</v>
      </c>
      <c r="I4" s="40"/>
      <c r="J4" s="8"/>
      <c r="K4" s="8"/>
      <c r="L4" s="8"/>
      <c r="M4" s="8"/>
      <c r="N4" s="8"/>
      <c r="O4" s="8"/>
      <c r="P4" s="8"/>
      <c r="Q4" s="8"/>
    </row>
    <row r="5" spans="1:19" ht="18" x14ac:dyDescent="0.35">
      <c r="A5" s="15"/>
      <c r="B5" s="41"/>
      <c r="C5" s="41"/>
      <c r="D5" s="41"/>
      <c r="E5" s="41"/>
      <c r="F5" s="41"/>
      <c r="G5" s="41"/>
      <c r="H5" s="45"/>
      <c r="I5" s="46"/>
      <c r="J5" s="12"/>
      <c r="K5" s="12"/>
      <c r="L5" s="12"/>
      <c r="M5" s="12"/>
      <c r="N5" s="12"/>
      <c r="O5" s="12"/>
      <c r="P5" s="12"/>
      <c r="Q5" s="12"/>
    </row>
    <row r="6" spans="1:19" ht="18" x14ac:dyDescent="0.35">
      <c r="A6" s="15"/>
      <c r="B6" s="16"/>
      <c r="C6" s="16"/>
      <c r="D6" s="16"/>
      <c r="E6" s="16"/>
      <c r="F6" s="16"/>
      <c r="G6" s="16"/>
      <c r="H6" s="17"/>
      <c r="I6" s="1"/>
      <c r="J6" s="8"/>
      <c r="K6" s="8"/>
      <c r="L6" s="8"/>
      <c r="M6" s="8"/>
      <c r="N6" s="8"/>
      <c r="O6" s="8"/>
      <c r="P6" s="8"/>
      <c r="Q6" s="8"/>
    </row>
    <row r="7" spans="1:19" ht="30" customHeight="1" x14ac:dyDescent="0.3">
      <c r="A7" s="18" t="s">
        <v>3</v>
      </c>
      <c r="B7" s="42" t="s">
        <v>4</v>
      </c>
      <c r="C7" s="43"/>
      <c r="D7" s="43"/>
      <c r="E7" s="43"/>
      <c r="F7" s="43"/>
      <c r="G7" s="44"/>
      <c r="H7" s="19" t="s">
        <v>5</v>
      </c>
      <c r="I7" s="18" t="s">
        <v>6</v>
      </c>
      <c r="J7" s="8"/>
      <c r="K7" s="8"/>
      <c r="L7" s="8"/>
      <c r="M7" s="8"/>
      <c r="N7" s="8"/>
      <c r="O7" s="8"/>
      <c r="P7" s="8"/>
      <c r="Q7" s="8"/>
    </row>
    <row r="8" spans="1:19" ht="37.200000000000003" customHeight="1" x14ac:dyDescent="0.3">
      <c r="A8" s="20" t="s">
        <v>7</v>
      </c>
      <c r="B8" s="33" t="s">
        <v>22</v>
      </c>
      <c r="C8" s="34"/>
      <c r="D8" s="34"/>
      <c r="E8" s="34"/>
      <c r="F8" s="34"/>
      <c r="G8" s="35"/>
      <c r="H8" s="2"/>
      <c r="I8" s="3">
        <f>H8*3</f>
        <v>0</v>
      </c>
      <c r="J8" s="8"/>
      <c r="K8" s="8"/>
      <c r="L8" s="8"/>
      <c r="M8" s="8"/>
      <c r="N8" s="8"/>
      <c r="O8" s="9"/>
      <c r="P8" s="8"/>
      <c r="Q8" s="8"/>
    </row>
    <row r="9" spans="1:19" ht="37.200000000000003" customHeight="1" x14ac:dyDescent="0.3">
      <c r="A9" s="20" t="s">
        <v>8</v>
      </c>
      <c r="B9" s="33" t="s">
        <v>23</v>
      </c>
      <c r="C9" s="34"/>
      <c r="D9" s="34"/>
      <c r="E9" s="34"/>
      <c r="F9" s="34"/>
      <c r="G9" s="35"/>
      <c r="H9" s="2"/>
      <c r="I9" s="3">
        <f>H9*2</f>
        <v>0</v>
      </c>
      <c r="J9" s="8"/>
      <c r="K9" s="8"/>
      <c r="L9" s="8"/>
      <c r="M9" s="9"/>
      <c r="N9" s="8"/>
      <c r="O9" s="8"/>
      <c r="P9" s="8"/>
      <c r="Q9" s="8"/>
    </row>
    <row r="10" spans="1:19" ht="37.200000000000003" customHeight="1" x14ac:dyDescent="0.3">
      <c r="A10" s="20" t="s">
        <v>9</v>
      </c>
      <c r="B10" s="33" t="s">
        <v>18</v>
      </c>
      <c r="C10" s="34"/>
      <c r="D10" s="34"/>
      <c r="E10" s="34"/>
      <c r="F10" s="34"/>
      <c r="G10" s="35"/>
      <c r="H10" s="2"/>
      <c r="I10" s="3">
        <f>H10*0.5</f>
        <v>0</v>
      </c>
      <c r="J10" s="8"/>
      <c r="K10" s="8"/>
      <c r="L10" s="8"/>
      <c r="M10" s="8"/>
      <c r="N10" s="8"/>
      <c r="O10" s="8"/>
      <c r="P10" s="8"/>
      <c r="Q10" s="8"/>
    </row>
    <row r="11" spans="1:19" ht="50.4" customHeight="1" x14ac:dyDescent="0.3">
      <c r="A11" s="20" t="s">
        <v>10</v>
      </c>
      <c r="B11" s="33" t="s">
        <v>24</v>
      </c>
      <c r="C11" s="34"/>
      <c r="D11" s="34"/>
      <c r="E11" s="34"/>
      <c r="F11" s="34"/>
      <c r="G11" s="35"/>
      <c r="H11" s="22"/>
      <c r="I11" s="3">
        <f>IF(H11=1,H11*4,0)</f>
        <v>0</v>
      </c>
      <c r="J11" s="8"/>
      <c r="K11" s="8"/>
      <c r="L11" s="8"/>
      <c r="M11" s="8"/>
      <c r="N11" s="8"/>
      <c r="O11" s="8"/>
      <c r="P11" s="8"/>
      <c r="Q11" s="8"/>
    </row>
    <row r="12" spans="1:19" ht="19.8" customHeight="1" x14ac:dyDescent="0.3">
      <c r="A12" s="7"/>
      <c r="B12" s="7"/>
      <c r="C12" s="7"/>
      <c r="D12" s="7"/>
      <c r="E12" s="7"/>
      <c r="F12" s="7"/>
      <c r="G12" s="7"/>
      <c r="H12" s="7"/>
      <c r="I12" s="7"/>
      <c r="J12" s="8"/>
      <c r="K12" s="8"/>
      <c r="L12" s="8"/>
      <c r="M12" s="8"/>
      <c r="N12" s="8"/>
      <c r="O12" s="8"/>
      <c r="P12" s="8"/>
      <c r="Q12" s="8"/>
    </row>
    <row r="13" spans="1:19" ht="19.8" customHeight="1" x14ac:dyDescent="0.3">
      <c r="A13" s="7"/>
      <c r="B13" s="7"/>
      <c r="C13" s="7"/>
      <c r="D13" s="7"/>
      <c r="E13" s="7"/>
      <c r="F13" s="7"/>
      <c r="G13" s="7"/>
      <c r="H13" s="7"/>
      <c r="I13" s="7"/>
      <c r="J13" s="8"/>
      <c r="K13" s="8"/>
      <c r="L13" s="8"/>
      <c r="M13" s="8"/>
      <c r="N13" s="8"/>
      <c r="O13" s="8"/>
      <c r="P13" s="8"/>
      <c r="Q13" s="8"/>
    </row>
    <row r="14" spans="1:19" ht="19.8" customHeight="1" x14ac:dyDescent="0.3">
      <c r="A14" s="7"/>
      <c r="B14" s="7"/>
      <c r="C14" s="7"/>
      <c r="D14" s="7"/>
      <c r="E14" s="7"/>
      <c r="F14" s="7"/>
      <c r="G14" s="7"/>
      <c r="H14" s="7"/>
      <c r="I14" s="7"/>
      <c r="J14" s="8"/>
      <c r="K14" s="8"/>
      <c r="L14" s="8"/>
      <c r="M14" s="8"/>
      <c r="N14" s="8"/>
      <c r="O14" s="8"/>
      <c r="P14" s="8"/>
      <c r="Q14" s="8"/>
      <c r="S14" s="4"/>
    </row>
    <row r="15" spans="1:19" ht="32.25" customHeight="1" x14ac:dyDescent="0.3">
      <c r="A15" s="31" t="s">
        <v>20</v>
      </c>
      <c r="B15" s="33" t="s">
        <v>19</v>
      </c>
      <c r="C15" s="34"/>
      <c r="D15" s="34"/>
      <c r="E15" s="34"/>
      <c r="F15" s="34"/>
      <c r="G15" s="35"/>
      <c r="H15" s="7"/>
      <c r="I15" s="7"/>
      <c r="J15" s="8"/>
      <c r="K15" s="8">
        <f>IF(H16&lt;36,0,1)</f>
        <v>0</v>
      </c>
      <c r="L15" s="8">
        <f>IF(H16&lt;42,0,1)</f>
        <v>0</v>
      </c>
      <c r="M15" s="8">
        <f>IF(H16&lt;48,0,1)</f>
        <v>0</v>
      </c>
      <c r="N15" s="8">
        <f>IF(H16&lt;54,0,1)</f>
        <v>0</v>
      </c>
      <c r="O15" s="8">
        <f>IF(H16&lt;61,0,1)</f>
        <v>0</v>
      </c>
      <c r="P15" s="8"/>
      <c r="Q15" s="8">
        <f>SUM(K15:P15)</f>
        <v>0</v>
      </c>
    </row>
    <row r="16" spans="1:19" ht="21" customHeight="1" x14ac:dyDescent="0.3">
      <c r="A16" s="32"/>
      <c r="B16" s="36" t="s">
        <v>15</v>
      </c>
      <c r="C16" s="37"/>
      <c r="D16" s="37"/>
      <c r="E16" s="37"/>
      <c r="F16" s="37"/>
      <c r="G16" s="37"/>
      <c r="H16" s="2"/>
      <c r="I16" s="3">
        <f>IF(Q15=0,0,IF(Q15=1,7,IF(Q15=2,8,IF(Q15=3,9,IF(Q15=4,10,IF(Q15=5,0,))))))</f>
        <v>0</v>
      </c>
      <c r="J16" s="8"/>
      <c r="K16" s="8">
        <f>IF(H17&lt;60,0,1)</f>
        <v>0</v>
      </c>
      <c r="L16" s="8">
        <f>IF(H17&lt;70,0,1)</f>
        <v>0</v>
      </c>
      <c r="M16" s="8">
        <f>IF(H17&lt;80,0,1)</f>
        <v>0</v>
      </c>
      <c r="N16" s="8">
        <f>IF(H17&lt;90,0,1)</f>
        <v>0</v>
      </c>
      <c r="O16" s="8">
        <f>IF(H17&lt;101,0,1)</f>
        <v>0</v>
      </c>
      <c r="P16" s="8"/>
      <c r="Q16" s="8">
        <f>SUM(K16:P16)</f>
        <v>0</v>
      </c>
    </row>
    <row r="17" spans="1:17" ht="21" customHeight="1" thickBot="1" x14ac:dyDescent="0.35">
      <c r="A17" s="32"/>
      <c r="B17" s="36" t="s">
        <v>16</v>
      </c>
      <c r="C17" s="37"/>
      <c r="D17" s="37"/>
      <c r="E17" s="37"/>
      <c r="F17" s="37"/>
      <c r="G17" s="37"/>
      <c r="H17" s="2"/>
      <c r="I17" s="3">
        <f>IF(Q17=2,0,IF(Q16=0,0,IF(Q16=1,7,IF(Q16=2,8,IF(Q16=3,9,IF(Q16=4,10,))))))</f>
        <v>0</v>
      </c>
      <c r="J17" s="8"/>
      <c r="K17" s="8">
        <f>IF(H16&gt;0,1,0)</f>
        <v>0</v>
      </c>
      <c r="L17" s="8">
        <f>IF(H17&gt;0,1,0)</f>
        <v>0</v>
      </c>
      <c r="M17" s="8"/>
      <c r="N17" s="8"/>
      <c r="O17" s="8"/>
      <c r="P17" s="8"/>
      <c r="Q17" s="8">
        <f>SUM(K17:P17)</f>
        <v>0</v>
      </c>
    </row>
    <row r="18" spans="1:17" ht="18.75" customHeight="1" thickBot="1" x14ac:dyDescent="0.35">
      <c r="A18" s="25" t="s">
        <v>17</v>
      </c>
      <c r="B18" s="26"/>
      <c r="C18" s="26"/>
      <c r="D18" s="26"/>
      <c r="E18" s="26"/>
      <c r="F18" s="26"/>
      <c r="G18" s="26"/>
      <c r="H18" s="26"/>
      <c r="I18" s="6">
        <f>IF(SUM(I8:I17)&gt;20,20,(SUM(I8:I17)))</f>
        <v>0</v>
      </c>
      <c r="J18" s="8"/>
      <c r="K18" s="8"/>
      <c r="L18" s="8"/>
      <c r="M18" s="8"/>
      <c r="N18" s="8"/>
      <c r="O18" s="8"/>
      <c r="P18" s="8"/>
      <c r="Q18" s="8"/>
    </row>
    <row r="19" spans="1:17" ht="11.25" customHeight="1" x14ac:dyDescent="0.3">
      <c r="A19" s="27"/>
      <c r="B19" s="27"/>
      <c r="C19" s="27"/>
      <c r="D19" s="27"/>
      <c r="E19" s="27"/>
      <c r="F19" s="27"/>
      <c r="G19" s="27"/>
      <c r="H19" s="27"/>
      <c r="I19" s="1"/>
      <c r="J19" s="8"/>
      <c r="K19" s="8"/>
      <c r="L19" s="8"/>
      <c r="M19" s="8"/>
      <c r="N19" s="8"/>
      <c r="O19" s="8"/>
      <c r="P19" s="8"/>
      <c r="Q19" s="8"/>
    </row>
    <row r="20" spans="1:17" ht="50.25" customHeight="1" x14ac:dyDescent="0.3">
      <c r="A20" s="28" t="s">
        <v>21</v>
      </c>
      <c r="B20" s="28"/>
      <c r="C20" s="28"/>
      <c r="D20" s="28"/>
      <c r="E20" s="28"/>
      <c r="F20" s="28"/>
      <c r="G20" s="28"/>
      <c r="H20" s="28"/>
      <c r="I20" s="1"/>
      <c r="J20" s="8"/>
      <c r="K20" s="8"/>
      <c r="L20" s="8"/>
      <c r="M20" s="8"/>
      <c r="N20" s="8"/>
      <c r="O20" s="8"/>
      <c r="P20" s="8"/>
      <c r="Q20" s="8"/>
    </row>
    <row r="21" spans="1:17" ht="21" customHeight="1" x14ac:dyDescent="0.3">
      <c r="A21" s="29" t="str">
        <f>IF(H16&gt;60,"*** Valore punteggio Diploma non corretto -  modificare punteggio ***","")</f>
        <v/>
      </c>
      <c r="B21" s="29"/>
      <c r="C21" s="29"/>
      <c r="D21" s="29"/>
      <c r="E21" s="29"/>
      <c r="F21" s="29"/>
      <c r="G21" s="29"/>
      <c r="H21" s="29"/>
      <c r="I21" s="1"/>
      <c r="J21" s="8"/>
      <c r="K21" s="8"/>
      <c r="L21" s="8"/>
      <c r="M21" s="8"/>
      <c r="N21" s="8"/>
      <c r="O21" s="8"/>
      <c r="P21" s="8"/>
      <c r="Q21" s="8"/>
    </row>
    <row r="22" spans="1:17" ht="21" customHeight="1" x14ac:dyDescent="0.3">
      <c r="A22" s="29" t="str">
        <f>IF(SUM(I8:I17)&gt;20,"*** Totale fattori titoli di studio superiore al massimo previsto, punteggio riproporzionato ***","")</f>
        <v/>
      </c>
      <c r="B22" s="29"/>
      <c r="C22" s="29"/>
      <c r="D22" s="29"/>
      <c r="E22" s="29"/>
      <c r="F22" s="29"/>
      <c r="G22" s="29"/>
      <c r="H22" s="29"/>
      <c r="I22" s="29"/>
      <c r="J22" s="11"/>
      <c r="K22" s="11"/>
      <c r="L22" s="11"/>
      <c r="M22" s="11"/>
      <c r="N22" s="11"/>
      <c r="O22" s="11"/>
      <c r="P22" s="11"/>
      <c r="Q22" s="11"/>
    </row>
    <row r="23" spans="1:17" ht="21" customHeight="1" x14ac:dyDescent="0.3">
      <c r="A23" s="29" t="str">
        <f>IF(H17&gt;100,"*** Valore punteggio Diploma non corretto -  modificare punteggio ***","")</f>
        <v/>
      </c>
      <c r="B23" s="29"/>
      <c r="C23" s="29"/>
      <c r="D23" s="29"/>
      <c r="E23" s="29"/>
      <c r="F23" s="29"/>
      <c r="G23" s="29"/>
      <c r="H23" s="29"/>
      <c r="I23" s="11"/>
      <c r="J23" s="10"/>
      <c r="K23" s="10"/>
      <c r="L23" s="10"/>
      <c r="M23" s="10"/>
      <c r="N23" s="10"/>
      <c r="O23" s="10"/>
      <c r="P23" s="10"/>
      <c r="Q23" s="10"/>
    </row>
    <row r="24" spans="1:17" ht="21" customHeight="1" x14ac:dyDescent="0.3">
      <c r="A24" s="29" t="str">
        <f>IF(Q17=2,"*** Espresso doppio punteggio Diploma (base 60 e base 100) -  scegliere base corretta ***","")</f>
        <v/>
      </c>
      <c r="B24" s="29"/>
      <c r="C24" s="29"/>
      <c r="D24" s="29"/>
      <c r="E24" s="29"/>
      <c r="F24" s="29"/>
      <c r="G24" s="29"/>
      <c r="H24" s="29"/>
      <c r="I24" s="29"/>
      <c r="J24" s="10"/>
      <c r="K24" s="8">
        <f>IF(Q17=2,I16=0,0)</f>
        <v>0</v>
      </c>
      <c r="L24" s="10"/>
      <c r="M24" s="10"/>
      <c r="N24" s="10"/>
      <c r="O24" s="10"/>
      <c r="P24" s="10"/>
      <c r="Q24" s="10"/>
    </row>
    <row r="25" spans="1:17" ht="38.25" customHeight="1" x14ac:dyDescent="0.3">
      <c r="A25" s="30" t="s">
        <v>11</v>
      </c>
      <c r="B25" s="30"/>
      <c r="C25" s="30"/>
      <c r="D25" s="30"/>
      <c r="E25" s="30"/>
      <c r="F25" s="30"/>
      <c r="G25" s="30"/>
      <c r="H25" s="30"/>
      <c r="I25" s="1"/>
      <c r="J25" s="8"/>
      <c r="K25" s="8"/>
      <c r="L25" s="8"/>
      <c r="M25" s="8"/>
      <c r="N25" s="8"/>
      <c r="O25" s="8"/>
      <c r="P25" s="8"/>
      <c r="Q25" s="8"/>
    </row>
    <row r="26" spans="1:17" ht="15" customHeight="1" x14ac:dyDescent="0.3">
      <c r="A26" s="21"/>
      <c r="B26" s="21"/>
      <c r="C26" s="21"/>
      <c r="D26" s="21"/>
      <c r="E26" s="21"/>
      <c r="F26" s="21"/>
      <c r="G26" s="21"/>
      <c r="H26" s="21"/>
      <c r="I26" s="1"/>
      <c r="J26" s="8"/>
      <c r="K26" s="8"/>
      <c r="L26" s="8"/>
      <c r="M26" s="8"/>
      <c r="N26" s="8"/>
      <c r="O26" s="8"/>
      <c r="P26" s="8"/>
      <c r="Q26" s="8"/>
    </row>
    <row r="27" spans="1:17" ht="1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8"/>
      <c r="K27" s="8"/>
      <c r="L27" s="8"/>
      <c r="M27" s="8"/>
      <c r="N27" s="8"/>
      <c r="O27" s="8"/>
      <c r="P27" s="8"/>
      <c r="Q27" s="8"/>
    </row>
    <row r="28" spans="1:17" x14ac:dyDescent="0.3">
      <c r="A28" s="1"/>
      <c r="B28" s="1" t="s">
        <v>12</v>
      </c>
      <c r="C28" s="5"/>
      <c r="D28" s="1"/>
      <c r="E28" s="1"/>
      <c r="F28" s="1"/>
      <c r="G28" s="23" t="s">
        <v>13</v>
      </c>
      <c r="H28" s="23"/>
      <c r="I28" s="23"/>
      <c r="J28" s="8"/>
      <c r="K28" s="8"/>
      <c r="L28" s="8"/>
      <c r="M28" s="8"/>
      <c r="N28" s="8"/>
      <c r="O28" s="8"/>
      <c r="P28" s="8"/>
      <c r="Q28" s="8"/>
    </row>
    <row r="29" spans="1:17" ht="30" customHeight="1" x14ac:dyDescent="0.3">
      <c r="A29" s="1"/>
      <c r="B29" s="1"/>
      <c r="C29" s="1"/>
      <c r="D29" s="1"/>
      <c r="E29" s="1"/>
      <c r="F29" s="1"/>
      <c r="G29" s="24"/>
      <c r="H29" s="24"/>
      <c r="I29" s="24"/>
      <c r="J29" s="8"/>
      <c r="K29" s="8"/>
      <c r="L29" s="8"/>
      <c r="M29" s="8"/>
      <c r="N29" s="8"/>
      <c r="O29" s="8"/>
      <c r="P29" s="8"/>
      <c r="Q29" s="8"/>
    </row>
    <row r="30" spans="1:17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x14ac:dyDescent="0.3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3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3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3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3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3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3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3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3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3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3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3">
      <c r="A44" s="1"/>
      <c r="B44" s="1"/>
      <c r="C44" s="1"/>
      <c r="D44" s="1"/>
      <c r="E44" s="1"/>
      <c r="F44" s="1"/>
      <c r="G44" s="1"/>
      <c r="H44" s="1"/>
      <c r="I44" s="1"/>
    </row>
  </sheetData>
  <sheetProtection password="C095" sheet="1" objects="1" scenarios="1" selectLockedCells="1"/>
  <mergeCells count="26">
    <mergeCell ref="A15:A17"/>
    <mergeCell ref="B15:G15"/>
    <mergeCell ref="B16:G16"/>
    <mergeCell ref="B17:G17"/>
    <mergeCell ref="B1:H1"/>
    <mergeCell ref="B4:D4"/>
    <mergeCell ref="E4:G4"/>
    <mergeCell ref="H4:I4"/>
    <mergeCell ref="B5:D5"/>
    <mergeCell ref="E5:G5"/>
    <mergeCell ref="B7:G7"/>
    <mergeCell ref="B8:G8"/>
    <mergeCell ref="B9:G9"/>
    <mergeCell ref="B10:G10"/>
    <mergeCell ref="H5:I5"/>
    <mergeCell ref="B11:G11"/>
    <mergeCell ref="G28:I28"/>
    <mergeCell ref="G29:I29"/>
    <mergeCell ref="A18:H18"/>
    <mergeCell ref="A19:H19"/>
    <mergeCell ref="A20:H20"/>
    <mergeCell ref="A21:H21"/>
    <mergeCell ref="A25:H25"/>
    <mergeCell ref="A23:H23"/>
    <mergeCell ref="A24:I24"/>
    <mergeCell ref="A22:I22"/>
  </mergeCells>
  <pageMargins left="0.31496062992125984" right="0.31496062992125984" top="0.78740157480314965" bottom="0.35433070866141736" header="0.31496062992125984" footer="0.31496062992125984"/>
  <pageSetup paperSize="9" orientation="portrait" r:id="rId1"/>
  <headerFooter>
    <oddHeader>&amp;L&amp;"-,Grassetto"&amp;12A.R.S.I.A.L.&amp;R&amp;"-,Grassetto"&amp;14[All. A]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MCR-A</vt:lpstr>
      <vt:lpstr>'MCR-A'!Area_stampa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</dc:creator>
  <cp:lastModifiedBy>Roberto Polegri</cp:lastModifiedBy>
  <cp:lastPrinted>2024-04-18T13:04:37Z</cp:lastPrinted>
  <dcterms:created xsi:type="dcterms:W3CDTF">2019-09-22T14:05:41Z</dcterms:created>
  <dcterms:modified xsi:type="dcterms:W3CDTF">2024-04-22T18:39:32Z</dcterms:modified>
</cp:coreProperties>
</file>